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utthana\การเงิน\สสอ 66\โอนเงิน งป 2566\ขึ้นเว็ป สสอ\"/>
    </mc:Choice>
  </mc:AlternateContent>
  <xr:revisionPtr revIDLastSave="0" documentId="8_{101FC7A7-4CF5-4237-B7DC-1B1DA144B845}" xr6:coauthVersionLast="47" xr6:coauthVersionMax="47" xr10:uidLastSave="{00000000-0000-0000-0000-000000000000}"/>
  <bookViews>
    <workbookView xWindow="-120" yWindow="-120" windowWidth="20640" windowHeight="11040" xr2:uid="{6305B272-F125-4145-B0F8-9938DBEAF7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K4" i="1"/>
  <c r="K3" i="1"/>
  <c r="K15" i="1"/>
  <c r="K14" i="1"/>
  <c r="K12" i="1"/>
  <c r="K11" i="1"/>
  <c r="K9" i="1"/>
  <c r="K5" i="1"/>
  <c r="G13" i="1"/>
  <c r="H6" i="1" l="1"/>
  <c r="H7" i="1"/>
  <c r="H15" i="1"/>
  <c r="H9" i="1"/>
  <c r="G14" i="1"/>
  <c r="H14" i="1" s="1"/>
  <c r="H13" i="1"/>
  <c r="G10" i="1"/>
  <c r="H10" i="1" s="1"/>
  <c r="G12" i="1"/>
  <c r="H12" i="1" s="1"/>
  <c r="G11" i="1"/>
  <c r="H11" i="1" s="1"/>
  <c r="G8" i="1"/>
  <c r="H8" i="1" l="1"/>
  <c r="G16" i="1"/>
  <c r="H16" i="1"/>
</calcChain>
</file>

<file path=xl/sharedStrings.xml><?xml version="1.0" encoding="utf-8"?>
<sst xmlns="http://schemas.openxmlformats.org/spreadsheetml/2006/main" count="81" uniqueCount="52">
  <si>
    <t>ฎีกา</t>
  </si>
  <si>
    <t>รพสต</t>
  </si>
  <si>
    <t>ค่าใช้จ่าย</t>
  </si>
  <si>
    <t>ยอดเบิก</t>
  </si>
  <si>
    <t>หักภาษี</t>
  </si>
  <si>
    <t>รับจริง</t>
  </si>
  <si>
    <t>เจ้าหนี้</t>
  </si>
  <si>
    <t>ผู้รับ</t>
  </si>
  <si>
    <t>พระธาตุบังพวน</t>
  </si>
  <si>
    <t>อาหารอบรม</t>
  </si>
  <si>
    <t>บ้านเดื่อ</t>
  </si>
  <si>
    <t>โครงการ</t>
  </si>
  <si>
    <t>อสต</t>
  </si>
  <si>
    <t>พัฒนา PCU</t>
  </si>
  <si>
    <t>ปะโค</t>
  </si>
  <si>
    <t>เมืองหมี</t>
  </si>
  <si>
    <t>บ้านนาฮี</t>
  </si>
  <si>
    <t>หินโงม</t>
  </si>
  <si>
    <t>วส.คอม</t>
  </si>
  <si>
    <t>วส.สนง</t>
  </si>
  <si>
    <t>จัดนิทรรศการ</t>
  </si>
  <si>
    <t>รวม</t>
  </si>
  <si>
    <t>ทำเอกสาร</t>
  </si>
  <si>
    <t>ค่าวิทยากร</t>
  </si>
  <si>
    <t>สสจ</t>
  </si>
  <si>
    <t>sso</t>
  </si>
  <si>
    <t>ร้านแสงศรีพาณิชย์</t>
  </si>
  <si>
    <t>ที.สมายล์กราฟฟิก&amp;ดีไซน์</t>
  </si>
  <si>
    <t>พจก.ชาติสยามคอมพิวเตอร์</t>
  </si>
  <si>
    <t>วชิรุณ</t>
  </si>
  <si>
    <t>อิสรีย์</t>
  </si>
  <si>
    <t>นรชัย</t>
  </si>
  <si>
    <t>สามารถ</t>
  </si>
  <si>
    <t>สมถวิล</t>
  </si>
  <si>
    <t>อุดมศักดิ์</t>
  </si>
  <si>
    <t>พูลศักดิ์</t>
  </si>
  <si>
    <t>ร้านเอ็นพี คอมพิวเตอร์</t>
  </si>
  <si>
    <t>นางนิภาพร พลเยี่ยม</t>
  </si>
  <si>
    <t>นส.วรัญญา โกสิลา</t>
  </si>
  <si>
    <t>นางสมหวัง กะมุตะเสน</t>
  </si>
  <si>
    <t>นส.ชัญญานุช สีหาบุตร</t>
  </si>
  <si>
    <t>นส.สมกิจ พันธศรี</t>
  </si>
  <si>
    <t>นางสุวันนี แผ้วชมพู</t>
  </si>
  <si>
    <t>วชิรุณ+พูลศักดิ์</t>
  </si>
  <si>
    <t>หมายเหตุ</t>
  </si>
  <si>
    <t>สสจ.หักภาษี ส่งสรรพากร</t>
  </si>
  <si>
    <t>กรณี</t>
  </si>
  <si>
    <t>สสจ.นำส่งสรรพากรเอง แต่ ให้ สสอ.ออกหนังสือรับรองหักภาษี แทน นพ.สสจ</t>
  </si>
  <si>
    <t>สสจ.ไม่หักภาษี ส่งสรรพากร</t>
  </si>
  <si>
    <t>สสอ.นำส่งสรรพากรเอง และให้ สสอ.ออกหนังสือรับรองหักภาษี ด้วย</t>
  </si>
  <si>
    <t>รายละเอียดโอน งป 2566 วันที่ 25 กันยายน 2566</t>
  </si>
  <si>
    <t>สำนักงานสาธารณสุขอำเภอเมืองหนองคาย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</si>
</sst>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6"/>
      <color theme="1"/>
      <name val="Cordia New"/>
      <family val="2"/>
      <charset val="222"/>
    </font>
    <font>
      <sz val="16"/>
      <color theme="1"/>
      <name val="Cordia New"/>
      <family val="2"/>
      <charset val="222"/>
    </font>
    <font>
      <sz val="16"/>
      <color rgb="FFFF0000"/>
      <name val="Cordia New"/>
      <family val="2"/>
      <charset val="222"/>
    </font>
    <font>
      <sz val="14"/>
      <name val="Cordia New"/>
      <family val="2"/>
    </font>
    <font>
      <sz val="8"/>
      <name val="Cordia New"/>
      <family val="2"/>
      <charset val="222"/>
    </font>
    <font>
      <sz val="14"/>
      <color rgb="FFFF0000"/>
      <name val="Cordia New"/>
      <family val="2"/>
    </font>
    <font>
      <sz val="18"/>
      <color theme="1"/>
      <name val="Cordia New"/>
      <family val="2"/>
      <charset val="222"/>
    </font>
    <font>
      <sz val="20"/>
      <color theme="1"/>
      <name val="Cordia New"/>
      <family val="2"/>
      <charset val="222"/>
    </font>
    <font>
      <sz val="20"/>
      <color rgb="FFFF0000"/>
      <name val="Cordia New"/>
      <family val="2"/>
      <charset val="22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0" fillId="0" borderId="2" xfId="0" applyBorder="1" applyAlignment="1">
      <alignment horizontal="center"/>
    </xf>
    <xf numFmtId="43" fontId="0" fillId="0" borderId="2" xfId="1" applyFont="1" applyBorder="1"/>
    <xf numFmtId="0" fontId="0" fillId="0" borderId="2" xfId="0" applyBorder="1"/>
    <xf numFmtId="43" fontId="2" fillId="0" borderId="2" xfId="1" applyFont="1" applyBorder="1"/>
    <xf numFmtId="17" fontId="3" fillId="0" borderId="2" xfId="0" applyNumberFormat="1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2" fillId="0" borderId="2" xfId="0" applyFont="1" applyBorder="1"/>
    <xf numFmtId="0" fontId="0" fillId="2" borderId="2" xfId="0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0" xfId="0" applyFont="1"/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7" fontId="3" fillId="0" borderId="6" xfId="0" applyNumberFormat="1" applyFont="1" applyBorder="1" applyAlignment="1">
      <alignment horizontal="left" indent="1"/>
    </xf>
    <xf numFmtId="0" fontId="0" fillId="0" borderId="5" xfId="0" applyBorder="1"/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7" fontId="5" fillId="0" borderId="6" xfId="0" applyNumberFormat="1" applyFont="1" applyBorder="1" applyAlignment="1">
      <alignment horizontal="left" indent="1"/>
    </xf>
    <xf numFmtId="0" fontId="7" fillId="0" borderId="9" xfId="0" applyFont="1" applyBorder="1"/>
  </cellXfs>
  <cellStyles count="10">
    <cellStyle name="Comma 2" xfId="3" xr:uid="{EF07EE7C-4A52-475A-B669-35098777DE52}"/>
    <cellStyle name="Comma 3" xfId="4" xr:uid="{5BF6B376-EB4B-4DB6-A68C-80266EAC24E5}"/>
    <cellStyle name="Normal 2" xfId="5" xr:uid="{6B49227E-C933-4B6E-A1D8-0BF4D1B1F7A5}"/>
    <cellStyle name="Normal 3" xfId="6" xr:uid="{286B10B4-C2F0-464B-B84C-78C9BE442D49}"/>
    <cellStyle name="เครื่องหมายจุลภาค 3" xfId="7" xr:uid="{C3DD8B4F-D5D1-47E8-838B-649C4875F804}"/>
    <cellStyle name="จุลภาค" xfId="1" builtinId="3"/>
    <cellStyle name="จุลภาค 2" xfId="8" xr:uid="{21639B52-B6EF-4A5A-B5F3-45688072619A}"/>
    <cellStyle name="ปกติ" xfId="0" builtinId="0"/>
    <cellStyle name="ปกติ 2" xfId="9" xr:uid="{6E587EAA-ABEE-426A-B050-9DC8C535F8B7}"/>
    <cellStyle name="ปกติ 3" xfId="2" xr:uid="{D4265B45-4846-4A4F-8AA3-7180053B4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F5BB4-AB87-4C1C-B548-0C8C32438B50}">
  <sheetPr>
    <pageSetUpPr fitToPage="1"/>
  </sheetPr>
  <dimension ref="A1:K18"/>
  <sheetViews>
    <sheetView tabSelected="1" workbookViewId="0">
      <pane ySplit="3" topLeftCell="A13" activePane="bottomLeft" state="frozen"/>
      <selection pane="bottomLeft" activeCell="B18" sqref="B18"/>
    </sheetView>
  </sheetViews>
  <sheetFormatPr defaultRowHeight="30.75" x14ac:dyDescent="0.7"/>
  <cols>
    <col min="1" max="1" width="6.75" customWidth="1"/>
    <col min="2" max="2" width="12.625" customWidth="1"/>
    <col min="3" max="3" width="11.375" customWidth="1"/>
    <col min="4" max="4" width="11.75" customWidth="1"/>
    <col min="5" max="5" width="22.625" customWidth="1"/>
    <col min="6" max="6" width="10.125" bestFit="1" customWidth="1"/>
    <col min="7" max="7" width="9.125" bestFit="1" customWidth="1"/>
    <col min="8" max="8" width="10.125" bestFit="1" customWidth="1"/>
    <col min="11" max="11" width="9" style="13"/>
  </cols>
  <sheetData>
    <row r="1" spans="1:11" ht="27.75" x14ac:dyDescent="0.65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7.75" x14ac:dyDescent="0.65">
      <c r="A2" s="19" t="s">
        <v>51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37.5" customHeight="1" x14ac:dyDescent="0.7">
      <c r="A3" s="1" t="s">
        <v>0</v>
      </c>
      <c r="B3" s="1" t="s">
        <v>1</v>
      </c>
      <c r="C3" s="1" t="s">
        <v>11</v>
      </c>
      <c r="D3" s="1" t="s">
        <v>2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7</v>
      </c>
      <c r="J3" s="1" t="s">
        <v>4</v>
      </c>
      <c r="K3" s="10" t="str">
        <f>I3</f>
        <v>ผู้รับ</v>
      </c>
    </row>
    <row r="4" spans="1:11" x14ac:dyDescent="0.7">
      <c r="A4" s="9">
        <v>66</v>
      </c>
      <c r="B4" s="3" t="s">
        <v>10</v>
      </c>
      <c r="C4" s="3" t="s">
        <v>12</v>
      </c>
      <c r="D4" s="3" t="s">
        <v>23</v>
      </c>
      <c r="E4" s="6" t="s">
        <v>43</v>
      </c>
      <c r="F4" s="2">
        <v>7200</v>
      </c>
      <c r="G4" s="2">
        <v>0</v>
      </c>
      <c r="H4" s="2">
        <v>3000</v>
      </c>
      <c r="I4" s="3" t="s">
        <v>35</v>
      </c>
      <c r="J4" s="3"/>
      <c r="K4" s="11" t="str">
        <f>I4</f>
        <v>พูลศักดิ์</v>
      </c>
    </row>
    <row r="5" spans="1:11" ht="27.75" customHeight="1" x14ac:dyDescent="0.55000000000000004">
      <c r="A5" s="1"/>
      <c r="B5" s="3"/>
      <c r="C5" s="3"/>
      <c r="D5" s="3"/>
      <c r="E5" s="6"/>
      <c r="F5" s="2"/>
      <c r="G5" s="2"/>
      <c r="H5" s="2">
        <v>4200</v>
      </c>
      <c r="I5" s="3" t="s">
        <v>29</v>
      </c>
      <c r="J5" s="3"/>
      <c r="K5" s="16" t="str">
        <f>I6</f>
        <v>วชิรุณ</v>
      </c>
    </row>
    <row r="6" spans="1:11" ht="27.75" customHeight="1" x14ac:dyDescent="0.55000000000000004">
      <c r="A6" s="9">
        <v>63</v>
      </c>
      <c r="B6" s="3" t="s">
        <v>10</v>
      </c>
      <c r="C6" s="3" t="s">
        <v>12</v>
      </c>
      <c r="D6" s="3" t="s">
        <v>9</v>
      </c>
      <c r="E6" s="5" t="s">
        <v>37</v>
      </c>
      <c r="F6" s="2">
        <v>9000</v>
      </c>
      <c r="G6" s="2">
        <v>0</v>
      </c>
      <c r="H6" s="2">
        <f t="shared" ref="H6:H7" si="0">F6-G6</f>
        <v>9000</v>
      </c>
      <c r="I6" s="3" t="s">
        <v>29</v>
      </c>
      <c r="J6" s="3"/>
      <c r="K6" s="17"/>
    </row>
    <row r="7" spans="1:11" ht="27.75" customHeight="1" x14ac:dyDescent="0.55000000000000004">
      <c r="A7" s="9">
        <v>64</v>
      </c>
      <c r="B7" s="3" t="s">
        <v>10</v>
      </c>
      <c r="C7" s="3" t="s">
        <v>12</v>
      </c>
      <c r="D7" s="3" t="s">
        <v>22</v>
      </c>
      <c r="E7" s="5" t="s">
        <v>36</v>
      </c>
      <c r="F7" s="2">
        <v>8500</v>
      </c>
      <c r="G7" s="2">
        <v>0</v>
      </c>
      <c r="H7" s="2">
        <f t="shared" si="0"/>
        <v>8500</v>
      </c>
      <c r="I7" s="3" t="s">
        <v>29</v>
      </c>
      <c r="J7" s="3"/>
      <c r="K7" s="17"/>
    </row>
    <row r="8" spans="1:11" ht="27.75" customHeight="1" x14ac:dyDescent="0.55000000000000004">
      <c r="A8" s="9">
        <v>55</v>
      </c>
      <c r="B8" s="3" t="s">
        <v>10</v>
      </c>
      <c r="C8" s="3" t="s">
        <v>13</v>
      </c>
      <c r="D8" s="3" t="s">
        <v>9</v>
      </c>
      <c r="E8" s="5" t="s">
        <v>38</v>
      </c>
      <c r="F8" s="2">
        <v>15000</v>
      </c>
      <c r="G8" s="2">
        <f>F8*0.01</f>
        <v>150</v>
      </c>
      <c r="H8" s="2">
        <f>F8-G8</f>
        <v>14850</v>
      </c>
      <c r="I8" s="3" t="s">
        <v>29</v>
      </c>
      <c r="J8" s="3" t="s">
        <v>24</v>
      </c>
      <c r="K8" s="18"/>
    </row>
    <row r="9" spans="1:11" ht="27.75" customHeight="1" x14ac:dyDescent="0.55000000000000004">
      <c r="A9" s="9">
        <v>62</v>
      </c>
      <c r="B9" s="3" t="s">
        <v>16</v>
      </c>
      <c r="C9" s="3" t="s">
        <v>13</v>
      </c>
      <c r="D9" s="3" t="s">
        <v>19</v>
      </c>
      <c r="E9" s="5" t="s">
        <v>26</v>
      </c>
      <c r="F9" s="2">
        <v>1000</v>
      </c>
      <c r="G9" s="2">
        <v>0</v>
      </c>
      <c r="H9" s="2">
        <f>F9-G9</f>
        <v>1000</v>
      </c>
      <c r="I9" s="3" t="s">
        <v>34</v>
      </c>
      <c r="J9" s="3"/>
      <c r="K9" s="15" t="str">
        <f>I9</f>
        <v>อุดมศักดิ์</v>
      </c>
    </row>
    <row r="10" spans="1:11" ht="27.75" customHeight="1" x14ac:dyDescent="0.55000000000000004">
      <c r="A10" s="9">
        <v>61</v>
      </c>
      <c r="B10" s="3" t="s">
        <v>16</v>
      </c>
      <c r="C10" s="3" t="s">
        <v>13</v>
      </c>
      <c r="D10" s="3" t="s">
        <v>9</v>
      </c>
      <c r="E10" s="5" t="s">
        <v>39</v>
      </c>
      <c r="F10" s="2">
        <v>13000</v>
      </c>
      <c r="G10" s="2">
        <f t="shared" ref="G10:G14" si="1">F10*0.01</f>
        <v>130</v>
      </c>
      <c r="H10" s="2">
        <f t="shared" ref="H10:H15" si="2">F10-G10</f>
        <v>12870</v>
      </c>
      <c r="I10" s="3" t="s">
        <v>34</v>
      </c>
      <c r="J10" s="3" t="s">
        <v>24</v>
      </c>
      <c r="K10" s="15"/>
    </row>
    <row r="11" spans="1:11" x14ac:dyDescent="0.7">
      <c r="A11" s="1"/>
      <c r="B11" s="3" t="s">
        <v>15</v>
      </c>
      <c r="C11" s="3" t="s">
        <v>13</v>
      </c>
      <c r="D11" s="3" t="s">
        <v>9</v>
      </c>
      <c r="E11" s="5" t="s">
        <v>40</v>
      </c>
      <c r="F11" s="2">
        <v>14000</v>
      </c>
      <c r="G11" s="2">
        <f>F11*0.01</f>
        <v>140</v>
      </c>
      <c r="H11" s="2">
        <f>F11-G11</f>
        <v>13860</v>
      </c>
      <c r="I11" s="3" t="s">
        <v>30</v>
      </c>
      <c r="J11" s="3" t="s">
        <v>24</v>
      </c>
      <c r="K11" s="11" t="str">
        <f>I11</f>
        <v>อิสรีย์</v>
      </c>
    </row>
    <row r="12" spans="1:11" ht="27.75" customHeight="1" x14ac:dyDescent="0.55000000000000004">
      <c r="A12" s="1"/>
      <c r="B12" s="3" t="s">
        <v>14</v>
      </c>
      <c r="C12" s="3" t="s">
        <v>13</v>
      </c>
      <c r="D12" s="3" t="s">
        <v>9</v>
      </c>
      <c r="E12" s="5" t="s">
        <v>41</v>
      </c>
      <c r="F12" s="2">
        <v>10500</v>
      </c>
      <c r="G12" s="2">
        <f t="shared" si="1"/>
        <v>105</v>
      </c>
      <c r="H12" s="2">
        <f t="shared" si="2"/>
        <v>10395</v>
      </c>
      <c r="I12" s="3" t="s">
        <v>31</v>
      </c>
      <c r="J12" s="3" t="s">
        <v>24</v>
      </c>
      <c r="K12" s="15" t="str">
        <f>I12</f>
        <v>นรชัย</v>
      </c>
    </row>
    <row r="13" spans="1:11" ht="27.75" customHeight="1" x14ac:dyDescent="0.55000000000000004">
      <c r="A13" s="9">
        <v>69</v>
      </c>
      <c r="B13" s="3" t="s">
        <v>14</v>
      </c>
      <c r="C13" s="3" t="s">
        <v>13</v>
      </c>
      <c r="D13" s="3" t="s">
        <v>18</v>
      </c>
      <c r="E13" s="5" t="s">
        <v>28</v>
      </c>
      <c r="F13" s="2">
        <v>3500</v>
      </c>
      <c r="G13" s="4">
        <f>F13*100/107*0.01</f>
        <v>32.710280373831772</v>
      </c>
      <c r="H13" s="2">
        <f t="shared" si="2"/>
        <v>3467.2897196261683</v>
      </c>
      <c r="I13" s="3" t="s">
        <v>31</v>
      </c>
      <c r="J13" s="8" t="s">
        <v>25</v>
      </c>
      <c r="K13" s="15"/>
    </row>
    <row r="14" spans="1:11" x14ac:dyDescent="0.7">
      <c r="A14" s="9">
        <v>70</v>
      </c>
      <c r="B14" s="3" t="s">
        <v>17</v>
      </c>
      <c r="C14" s="3" t="s">
        <v>13</v>
      </c>
      <c r="D14" s="3" t="s">
        <v>20</v>
      </c>
      <c r="E14" s="7" t="s">
        <v>27</v>
      </c>
      <c r="F14" s="2">
        <v>10000</v>
      </c>
      <c r="G14" s="4">
        <f t="shared" si="1"/>
        <v>100</v>
      </c>
      <c r="H14" s="2">
        <f t="shared" si="2"/>
        <v>9900</v>
      </c>
      <c r="I14" s="3" t="s">
        <v>32</v>
      </c>
      <c r="J14" s="8" t="s">
        <v>25</v>
      </c>
      <c r="K14" s="11" t="str">
        <f>I14</f>
        <v>สามารถ</v>
      </c>
    </row>
    <row r="15" spans="1:11" x14ac:dyDescent="0.7">
      <c r="A15" s="9">
        <v>52</v>
      </c>
      <c r="B15" s="3" t="s">
        <v>8</v>
      </c>
      <c r="C15" s="3" t="s">
        <v>13</v>
      </c>
      <c r="D15" s="3" t="s">
        <v>9</v>
      </c>
      <c r="E15" s="5" t="s">
        <v>42</v>
      </c>
      <c r="F15" s="2">
        <v>800</v>
      </c>
      <c r="G15" s="2">
        <v>0</v>
      </c>
      <c r="H15" s="2">
        <f t="shared" si="2"/>
        <v>800</v>
      </c>
      <c r="I15" s="3" t="s">
        <v>33</v>
      </c>
      <c r="J15" s="3"/>
      <c r="K15" s="11" t="str">
        <f>I15</f>
        <v>สมถวิล</v>
      </c>
    </row>
    <row r="16" spans="1:11" x14ac:dyDescent="0.7">
      <c r="A16" s="14" t="s">
        <v>21</v>
      </c>
      <c r="B16" s="14"/>
      <c r="C16" s="14"/>
      <c r="D16" s="14"/>
      <c r="E16" s="14"/>
      <c r="F16" s="2">
        <f>SUM(F4:F15)</f>
        <v>92500</v>
      </c>
      <c r="G16" s="2">
        <f t="shared" ref="G16:H16" si="3">SUM(G4:G15)</f>
        <v>657.71028037383178</v>
      </c>
      <c r="H16" s="2">
        <f t="shared" si="3"/>
        <v>91842.289719626162</v>
      </c>
      <c r="I16" s="3"/>
      <c r="J16" s="3"/>
      <c r="K16" s="12"/>
    </row>
    <row r="17" spans="3:11" x14ac:dyDescent="0.7">
      <c r="C17" s="22" t="s">
        <v>44</v>
      </c>
      <c r="D17" s="1" t="s">
        <v>46</v>
      </c>
      <c r="E17" s="20" t="s">
        <v>45</v>
      </c>
      <c r="F17" s="21" t="s">
        <v>47</v>
      </c>
      <c r="G17" s="21"/>
      <c r="H17" s="21"/>
      <c r="I17" s="21"/>
      <c r="J17" s="3"/>
      <c r="K17" s="12"/>
    </row>
    <row r="18" spans="3:11" x14ac:dyDescent="0.7">
      <c r="C18" s="23"/>
      <c r="D18" s="3"/>
      <c r="E18" s="24" t="s">
        <v>48</v>
      </c>
      <c r="F18" s="21" t="s">
        <v>49</v>
      </c>
      <c r="G18" s="21"/>
      <c r="H18" s="21"/>
      <c r="I18" s="21"/>
      <c r="J18" s="21"/>
      <c r="K18" s="25"/>
    </row>
  </sheetData>
  <mergeCells count="7">
    <mergeCell ref="C17:C18"/>
    <mergeCell ref="A1:K1"/>
    <mergeCell ref="K5:K8"/>
    <mergeCell ref="A2:K2"/>
    <mergeCell ref="A16:E16"/>
    <mergeCell ref="K9:K10"/>
    <mergeCell ref="K12:K13"/>
  </mergeCells>
  <phoneticPr fontId="4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YUTTHANA</dc:creator>
  <cp:lastModifiedBy>YUTTHANA</cp:lastModifiedBy>
  <cp:lastPrinted>2023-09-24T04:35:45Z</cp:lastPrinted>
  <dcterms:created xsi:type="dcterms:W3CDTF">2023-09-23T13:27:58Z</dcterms:created>
  <dcterms:modified xsi:type="dcterms:W3CDTF">2023-09-25T12:59:30Z</dcterms:modified>
</cp:coreProperties>
</file>